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345" windowWidth="20865" windowHeight="9075"/>
  </bookViews>
  <sheets>
    <sheet name="тмц" sheetId="4" r:id="rId1"/>
  </sheets>
  <definedNames>
    <definedName name="_xlnm.Print_Area" localSheetId="0">тмц!$A$1:$AI$58</definedName>
  </definedNames>
  <calcPr calcId="145621" refMode="R1C1"/>
</workbook>
</file>

<file path=xl/calcChain.xml><?xml version="1.0" encoding="utf-8"?>
<calcChain xmlns="http://schemas.openxmlformats.org/spreadsheetml/2006/main">
  <c r="Y40" i="4" l="1"/>
  <c r="Y38" i="4"/>
  <c r="Y36" i="4"/>
  <c r="Y34" i="4"/>
  <c r="Y32" i="4"/>
  <c r="Y30" i="4"/>
  <c r="Y28" i="4"/>
  <c r="Y26" i="4"/>
  <c r="Y41" i="4"/>
  <c r="Y39" i="4"/>
  <c r="Y37" i="4"/>
  <c r="Y35" i="4"/>
  <c r="Y33" i="4"/>
  <c r="Y31" i="4"/>
  <c r="Y29" i="4"/>
  <c r="Y27" i="4"/>
  <c r="Y25" i="4" l="1"/>
  <c r="Y24" i="4"/>
  <c r="Y23" i="4"/>
  <c r="Y22" i="4"/>
  <c r="Y21" i="4"/>
  <c r="Y20" i="4"/>
  <c r="Y19" i="4"/>
  <c r="K42" i="4" l="1"/>
  <c r="Y18" i="4" l="1"/>
  <c r="Y17" i="4"/>
  <c r="Y16" i="4"/>
  <c r="Y15" i="4"/>
  <c r="Y14" i="4"/>
  <c r="Y13" i="4"/>
  <c r="Y12" i="4"/>
  <c r="Y11" i="4"/>
  <c r="Y10" i="4"/>
  <c r="Y9" i="4"/>
  <c r="Y42" i="4" l="1"/>
  <c r="AH41" i="4"/>
  <c r="AH42" i="4" s="1"/>
  <c r="AF41" i="4"/>
  <c r="AF42" i="4" s="1"/>
</calcChain>
</file>

<file path=xl/sharedStrings.xml><?xml version="1.0" encoding="utf-8"?>
<sst xmlns="http://schemas.openxmlformats.org/spreadsheetml/2006/main" count="344" uniqueCount="161">
  <si>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</si>
  <si>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</si>
  <si>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</si>
  <si>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</si>
  <si>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</si>
  <si>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</si>
  <si>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</si>
  <si>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</si>
  <si>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</si>
  <si>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</si>
  <si>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</si>
  <si>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</si>
  <si>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</si>
  <si>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</si>
  <si>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</si>
  <si>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</si>
  <si>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</si>
  <si>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</si>
  <si>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</si>
  <si>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</si>
  <si>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</si>
  <si>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</si>
  <si>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</si>
  <si>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</si>
  <si>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</si>
  <si>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</si>
  <si>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</si>
  <si>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</si>
  <si>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</si>
  <si>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</si>
  <si>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</si>
  <si>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</si>
  <si>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</si>
  <si>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</si>
  <si>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</si>
  <si>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</si>
  <si>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</si>
  <si>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</si>
  <si>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</si>
  <si>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</si>
  <si>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</si>
  <si>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</si>
  <si>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</si>
  <si>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</si>
  <si>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</si>
  <si>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</si>
  <si>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</si>
  <si>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</si>
  <si>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</si>
  <si>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</si>
  <si>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</si>
  <si>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</si>
  <si>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</si>
  <si>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</si>
  <si>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Гост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</si>
  <si>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</si>
  <si>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24.52.10.000</t>
  </si>
  <si>
    <t>24,52</t>
  </si>
  <si>
    <t>ВВ000006</t>
  </si>
  <si>
    <t>Квадрат 22 ст.45</t>
  </si>
  <si>
    <t>ГОСТ 2591-2006</t>
  </si>
  <si>
    <t>т</t>
  </si>
  <si>
    <t>ВГ000005</t>
  </si>
  <si>
    <t>Круг 100 ст.20</t>
  </si>
  <si>
    <t>ГОСТ 2590-2006</t>
  </si>
  <si>
    <t>ВГ000009</t>
  </si>
  <si>
    <t>Круг 100 ст.45</t>
  </si>
  <si>
    <t>24.10.21.149</t>
  </si>
  <si>
    <t>24.10.9</t>
  </si>
  <si>
    <t>ВГ000011</t>
  </si>
  <si>
    <t>Круг 110 ст.45</t>
  </si>
  <si>
    <t>ВГ000018</t>
  </si>
  <si>
    <t>Круг 120 ст.3</t>
  </si>
  <si>
    <t>ВГ000030</t>
  </si>
  <si>
    <t>Круг 16 ст.3пс</t>
  </si>
  <si>
    <t>ВГ000082</t>
  </si>
  <si>
    <t>Круг 50 ст.3</t>
  </si>
  <si>
    <t>ВГ000106</t>
  </si>
  <si>
    <t>Круг 80 ст.20</t>
  </si>
  <si>
    <t>24.10.64.121</t>
  </si>
  <si>
    <t>24.10.11</t>
  </si>
  <si>
    <t>ВГ000123</t>
  </si>
  <si>
    <t>Круг 80 ст.12Х18Н10Т</t>
  </si>
  <si>
    <t>ГОСТ 5949-75</t>
  </si>
  <si>
    <t>24.54.10.000</t>
  </si>
  <si>
    <t>24,54</t>
  </si>
  <si>
    <t>ВГ000133</t>
  </si>
  <si>
    <t>Круг 60 БрАЖ9-4</t>
  </si>
  <si>
    <t>1628-78</t>
  </si>
  <si>
    <t>ВГ000143</t>
  </si>
  <si>
    <t>Круг 36 ст.20Х13Н10Т</t>
  </si>
  <si>
    <t>ГОСТ 5949</t>
  </si>
  <si>
    <t>ВГ000148</t>
  </si>
  <si>
    <t>Круг 55 ст.45</t>
  </si>
  <si>
    <t>24.10.62.122</t>
  </si>
  <si>
    <t>ВГ000157</t>
  </si>
  <si>
    <t>Сталь круг Д-36мм 12х18Н10Т</t>
  </si>
  <si>
    <t>ВГ000167</t>
  </si>
  <si>
    <t>Круг 90 ст.45</t>
  </si>
  <si>
    <t>ВД000001</t>
  </si>
  <si>
    <t>Лист стальной рифленый 5 мм</t>
  </si>
  <si>
    <t>ГОСТ 8568-77</t>
  </si>
  <si>
    <t>25.93.13.112</t>
  </si>
  <si>
    <t>25.93.1</t>
  </si>
  <si>
    <t>ВД000014</t>
  </si>
  <si>
    <t>Сталь г/к 1,5*1250*2500 ст.3</t>
  </si>
  <si>
    <t>ГОСТ 19903-74</t>
  </si>
  <si>
    <t>ВД000055</t>
  </si>
  <si>
    <t>Сталь г/к 4,0*1250*2500 ст.3</t>
  </si>
  <si>
    <t>ВД000062</t>
  </si>
  <si>
    <t>Сталь г/к 5,0*1500*6000 ст.3</t>
  </si>
  <si>
    <t>ВД000093</t>
  </si>
  <si>
    <t>Лист нержавеющий 12Х18Н10Т 4х1000х2000</t>
  </si>
  <si>
    <t>ВД000099</t>
  </si>
  <si>
    <t>Сталь 1,5*1000*2000 ст.12Х18Н10Т</t>
  </si>
  <si>
    <t>ГОСТ 5582-75</t>
  </si>
  <si>
    <t>24.10.66.110</t>
  </si>
  <si>
    <t>ВД000129</t>
  </si>
  <si>
    <t>Лист оцинкованный 0,55*1250*2500</t>
  </si>
  <si>
    <t>ГОСТ 8509-93</t>
  </si>
  <si>
    <t>24.10.34.000</t>
  </si>
  <si>
    <t>24.10.3</t>
  </si>
  <si>
    <t>ВЕ000005</t>
  </si>
  <si>
    <t>Полоса сталь г/к 40*4 ст.3</t>
  </si>
  <si>
    <t>ГОСТ 103-2006</t>
  </si>
  <si>
    <t>24.10.71.111</t>
  </si>
  <si>
    <t>ВК000011</t>
  </si>
  <si>
    <t>Уголок 50х50х4мм ст.3сп/пс5</t>
  </si>
  <si>
    <t>ВК000019</t>
  </si>
  <si>
    <t>Уголок 75х75х5 мм ст.3/пс5</t>
  </si>
  <si>
    <t>ВА000009</t>
  </si>
  <si>
    <t>Сталь арматурная 16-А-III</t>
  </si>
  <si>
    <t>ГОСТ 5781-82</t>
  </si>
  <si>
    <t>24.20.33.000</t>
  </si>
  <si>
    <t>24.20.3</t>
  </si>
  <si>
    <t>ОА000006</t>
  </si>
  <si>
    <t>Труба 108х3,5</t>
  </si>
  <si>
    <t>ГОСТ 10704-91</t>
  </si>
  <si>
    <t>м</t>
  </si>
  <si>
    <t>ОА000026</t>
  </si>
  <si>
    <t>Труба 25х2,5</t>
  </si>
  <si>
    <t>ГОСТ10704-91</t>
  </si>
  <si>
    <t>24.20.13.130</t>
  </si>
  <si>
    <t>24.20.2</t>
  </si>
  <si>
    <t>ОА000020</t>
  </si>
  <si>
    <t>Труба 159 х 5</t>
  </si>
  <si>
    <t>24.20.13.110</t>
  </si>
  <si>
    <t>ОА000095</t>
  </si>
  <si>
    <t>Труба 32 х 3,2</t>
  </si>
  <si>
    <t>ГОСТ 3262-75</t>
  </si>
  <si>
    <t>24.20.11.000</t>
  </si>
  <si>
    <t>24.20.1</t>
  </si>
  <si>
    <t>ОА000214</t>
  </si>
  <si>
    <t>Труба 76 х 3,6</t>
  </si>
  <si>
    <t>ОА000226</t>
  </si>
  <si>
    <t>Труба 57 х 3,5</t>
  </si>
  <si>
    <t>24.10.31.000</t>
  </si>
  <si>
    <t>ВД000126</t>
  </si>
  <si>
    <t>Лист стальной рифленый 5х1500х6000 Ст.3</t>
  </si>
  <si>
    <t>ВК000042</t>
  </si>
  <si>
    <t>Уголок 45х45х4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</si>
</sst>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₽&quot;"/>
    <numFmt numFmtId="166" formatCode="0.000"/>
    <numFmt numFmtId="167" formatCode="0.0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4" fillId="0" borderId="0"/>
  </cellStyleXfs>
  <cellXfs count="7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6" fontId="0" fillId="0" borderId="6" xfId="0" applyNumberFormat="1" applyBorder="1" applyAlignment="1">
      <alignment horizontal="center" vertical="center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4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vertical="center" wrapText="1"/>
    </xf>
    <xf numFmtId="0" fontId="1" fillId="0" borderId="1" xfId="2" applyFont="1" applyBorder="1" applyAlignment="1">
      <alignment horizontal="center" vertical="center"/>
    </xf>
    <xf numFmtId="2" fontId="1" fillId="0" borderId="1" xfId="2" applyNumberFormat="1" applyFont="1" applyBorder="1" applyAlignment="1">
      <alignment horizontal="center" vertical="center"/>
    </xf>
    <xf numFmtId="0" fontId="15" fillId="0" borderId="1" xfId="2" applyNumberFormat="1" applyFont="1" applyBorder="1" applyAlignment="1">
      <alignment horizontal="center" vertical="center"/>
    </xf>
    <xf numFmtId="2" fontId="15" fillId="0" borderId="1" xfId="2" applyNumberFormat="1" applyFont="1" applyBorder="1" applyAlignment="1">
      <alignment horizontal="center" vertical="center"/>
    </xf>
    <xf numFmtId="1" fontId="1" fillId="0" borderId="1" xfId="2" applyNumberFormat="1" applyFont="1" applyBorder="1" applyAlignment="1">
      <alignment horizontal="center" vertical="center"/>
    </xf>
    <xf numFmtId="1" fontId="15" fillId="0" borderId="1" xfId="2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right"/>
    </xf>
    <xf numFmtId="166" fontId="0" fillId="0" borderId="1" xfId="0" applyNumberFormat="1" applyFont="1" applyBorder="1" applyAlignment="1">
      <alignment horizontal="right"/>
    </xf>
    <xf numFmtId="166" fontId="0" fillId="0" borderId="1" xfId="0" applyNumberFormat="1" applyFont="1" applyBorder="1" applyAlignment="1">
      <alignment horizontal="center" vertical="center"/>
    </xf>
    <xf numFmtId="1" fontId="0" fillId="0" borderId="1" xfId="0" applyNumberFormat="1" applyFont="1" applyBorder="1" applyAlignment="1">
      <alignment horizontal="right"/>
    </xf>
    <xf numFmtId="4" fontId="16" fillId="3" borderId="1" xfId="0" applyNumberFormat="1" applyFont="1" applyFill="1" applyBorder="1" applyAlignment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_Лист1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3"/>
  <sheetViews>
    <sheetView tabSelected="1" view="pageBreakPreview" topLeftCell="A31" zoomScale="60" zoomScaleNormal="86" workbookViewId="0">
      <selection activeCell="Y42" sqref="Y42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39">
        <v>1</v>
      </c>
      <c r="B9" s="40" t="s">
        <v>56</v>
      </c>
      <c r="C9" s="40" t="s">
        <v>57</v>
      </c>
      <c r="D9" s="57" t="s">
        <v>58</v>
      </c>
      <c r="E9" s="58" t="s">
        <v>59</v>
      </c>
      <c r="F9" s="40" t="s">
        <v>60</v>
      </c>
      <c r="G9" s="57" t="s">
        <v>61</v>
      </c>
      <c r="H9" s="2" t="s">
        <v>52</v>
      </c>
      <c r="I9" s="2" t="s">
        <v>52</v>
      </c>
      <c r="J9" s="2" t="s">
        <v>53</v>
      </c>
      <c r="K9" s="59">
        <v>0.23</v>
      </c>
      <c r="L9" s="40"/>
      <c r="M9" s="40"/>
      <c r="N9" s="40"/>
      <c r="O9" s="40"/>
      <c r="P9" s="41">
        <v>0.23</v>
      </c>
      <c r="Q9" s="40"/>
      <c r="R9" s="40"/>
      <c r="S9" s="40"/>
      <c r="T9" s="40"/>
      <c r="U9" s="40"/>
      <c r="V9" s="40"/>
      <c r="W9" s="40"/>
      <c r="X9" s="77">
        <v>129303.99</v>
      </c>
      <c r="Y9" s="45">
        <f>X9*K9</f>
        <v>29739.917700000002</v>
      </c>
      <c r="Z9" s="9"/>
      <c r="AA9" s="9"/>
      <c r="AB9" s="9"/>
      <c r="AC9" s="9"/>
      <c r="AD9" s="9"/>
      <c r="AE9" s="9"/>
      <c r="AF9" s="9"/>
      <c r="AG9" s="9"/>
      <c r="AH9" s="9"/>
      <c r="AI9" s="9"/>
    </row>
    <row r="10" spans="1:35" ht="63" customHeight="1" x14ac:dyDescent="0.2">
      <c r="A10" s="39">
        <v>2</v>
      </c>
      <c r="B10" s="40" t="s">
        <v>56</v>
      </c>
      <c r="C10" s="40" t="s">
        <v>57</v>
      </c>
      <c r="D10" s="57" t="s">
        <v>62</v>
      </c>
      <c r="E10" s="58" t="s">
        <v>63</v>
      </c>
      <c r="F10" s="40" t="s">
        <v>64</v>
      </c>
      <c r="G10" s="57" t="s">
        <v>61</v>
      </c>
      <c r="H10" s="2" t="s">
        <v>52</v>
      </c>
      <c r="I10" s="2" t="s">
        <v>52</v>
      </c>
      <c r="J10" s="2" t="s">
        <v>53</v>
      </c>
      <c r="K10" s="60">
        <v>0.374</v>
      </c>
      <c r="L10" s="40"/>
      <c r="M10" s="40"/>
      <c r="N10" s="40"/>
      <c r="O10" s="40"/>
      <c r="P10" s="41">
        <v>0.37</v>
      </c>
      <c r="Q10" s="40"/>
      <c r="R10" s="41"/>
      <c r="S10" s="40"/>
      <c r="T10" s="40"/>
      <c r="U10" s="40"/>
      <c r="V10" s="40"/>
      <c r="W10" s="40"/>
      <c r="X10" s="77">
        <v>66271.320000000007</v>
      </c>
      <c r="Y10" s="45">
        <f t="shared" ref="Y10:Y41" si="0">X10*K10</f>
        <v>24785.473680000003</v>
      </c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63" customHeight="1" x14ac:dyDescent="0.2">
      <c r="A11" s="39">
        <v>3</v>
      </c>
      <c r="B11" s="40" t="s">
        <v>56</v>
      </c>
      <c r="C11" s="40" t="s">
        <v>57</v>
      </c>
      <c r="D11" s="57" t="s">
        <v>65</v>
      </c>
      <c r="E11" s="58" t="s">
        <v>66</v>
      </c>
      <c r="F11" s="40" t="s">
        <v>64</v>
      </c>
      <c r="G11" s="57" t="s">
        <v>61</v>
      </c>
      <c r="H11" s="2" t="s">
        <v>52</v>
      </c>
      <c r="I11" s="2" t="s">
        <v>52</v>
      </c>
      <c r="J11" s="2" t="s">
        <v>53</v>
      </c>
      <c r="K11" s="60">
        <v>0.374</v>
      </c>
      <c r="L11" s="40"/>
      <c r="M11" s="40"/>
      <c r="N11" s="40"/>
      <c r="O11" s="40"/>
      <c r="P11" s="41">
        <v>0.37</v>
      </c>
      <c r="Q11" s="41"/>
      <c r="R11" s="40"/>
      <c r="S11" s="40"/>
      <c r="T11" s="40"/>
      <c r="U11" s="40"/>
      <c r="V11" s="40"/>
      <c r="W11" s="40"/>
      <c r="X11" s="77">
        <v>66271.320000000007</v>
      </c>
      <c r="Y11" s="45">
        <f t="shared" si="0"/>
        <v>24785.473680000003</v>
      </c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 spans="1:35" ht="63" customHeight="1" x14ac:dyDescent="0.2">
      <c r="A12" s="39">
        <v>4</v>
      </c>
      <c r="B12" s="40" t="s">
        <v>67</v>
      </c>
      <c r="C12" s="40" t="s">
        <v>68</v>
      </c>
      <c r="D12" s="57" t="s">
        <v>69</v>
      </c>
      <c r="E12" s="58" t="s">
        <v>70</v>
      </c>
      <c r="F12" s="40" t="s">
        <v>64</v>
      </c>
      <c r="G12" s="57" t="s">
        <v>61</v>
      </c>
      <c r="H12" s="2" t="s">
        <v>52</v>
      </c>
      <c r="I12" s="2" t="s">
        <v>52</v>
      </c>
      <c r="J12" s="2" t="s">
        <v>53</v>
      </c>
      <c r="K12" s="60">
        <v>0.45200000000000001</v>
      </c>
      <c r="L12" s="40"/>
      <c r="M12" s="40"/>
      <c r="N12" s="40"/>
      <c r="O12" s="40"/>
      <c r="P12" s="41">
        <v>0.45</v>
      </c>
      <c r="Q12" s="40"/>
      <c r="R12" s="40"/>
      <c r="S12" s="40"/>
      <c r="T12" s="40"/>
      <c r="U12" s="40"/>
      <c r="V12" s="40"/>
      <c r="W12" s="40"/>
      <c r="X12" s="77">
        <v>66271.320000000007</v>
      </c>
      <c r="Y12" s="45">
        <f t="shared" si="0"/>
        <v>29954.636640000004</v>
      </c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 spans="1:35" ht="63" customHeight="1" x14ac:dyDescent="0.2">
      <c r="A13" s="39">
        <v>5</v>
      </c>
      <c r="B13" s="40" t="s">
        <v>56</v>
      </c>
      <c r="C13" s="40" t="s">
        <v>57</v>
      </c>
      <c r="D13" s="57" t="s">
        <v>71</v>
      </c>
      <c r="E13" s="58" t="s">
        <v>72</v>
      </c>
      <c r="F13" s="40" t="s">
        <v>64</v>
      </c>
      <c r="G13" s="57" t="s">
        <v>61</v>
      </c>
      <c r="H13" s="2" t="s">
        <v>52</v>
      </c>
      <c r="I13" s="2" t="s">
        <v>52</v>
      </c>
      <c r="J13" s="2" t="s">
        <v>53</v>
      </c>
      <c r="K13" s="59">
        <v>0.53300000000000003</v>
      </c>
      <c r="L13" s="40"/>
      <c r="M13" s="40"/>
      <c r="N13" s="40"/>
      <c r="O13" s="40"/>
      <c r="P13" s="44">
        <v>0.53300000000000003</v>
      </c>
      <c r="Q13" s="40"/>
      <c r="R13" s="40"/>
      <c r="S13" s="40"/>
      <c r="T13" s="44"/>
      <c r="U13" s="40"/>
      <c r="V13" s="40"/>
      <c r="W13" s="40"/>
      <c r="X13" s="77">
        <v>66271.320000000007</v>
      </c>
      <c r="Y13" s="45">
        <f t="shared" si="0"/>
        <v>35322.613560000005</v>
      </c>
      <c r="Z13" s="9"/>
      <c r="AA13" s="9"/>
      <c r="AB13" s="9"/>
      <c r="AC13" s="9"/>
      <c r="AD13" s="9"/>
      <c r="AE13" s="9"/>
      <c r="AF13" s="9"/>
      <c r="AG13" s="9"/>
      <c r="AH13" s="9"/>
      <c r="AI13" s="9"/>
    </row>
    <row r="14" spans="1:35" ht="63" customHeight="1" x14ac:dyDescent="0.2">
      <c r="A14" s="39">
        <v>6</v>
      </c>
      <c r="B14" s="40" t="s">
        <v>56</v>
      </c>
      <c r="C14" s="40" t="s">
        <v>57</v>
      </c>
      <c r="D14" s="57" t="s">
        <v>73</v>
      </c>
      <c r="E14" s="58" t="s">
        <v>74</v>
      </c>
      <c r="F14" s="40" t="s">
        <v>64</v>
      </c>
      <c r="G14" s="57" t="s">
        <v>61</v>
      </c>
      <c r="H14" s="2" t="s">
        <v>52</v>
      </c>
      <c r="I14" s="2" t="s">
        <v>52</v>
      </c>
      <c r="J14" s="2" t="s">
        <v>53</v>
      </c>
      <c r="K14" s="60">
        <v>0.01</v>
      </c>
      <c r="L14" s="40"/>
      <c r="M14" s="40"/>
      <c r="N14" s="40"/>
      <c r="O14" s="40"/>
      <c r="P14" s="41">
        <v>0.01</v>
      </c>
      <c r="Q14" s="41"/>
      <c r="R14" s="40"/>
      <c r="S14" s="40"/>
      <c r="T14" s="40"/>
      <c r="U14" s="40"/>
      <c r="V14" s="40"/>
      <c r="W14" s="40"/>
      <c r="X14" s="77">
        <v>69526.210000000006</v>
      </c>
      <c r="Y14" s="45">
        <f t="shared" si="0"/>
        <v>695.26210000000003</v>
      </c>
      <c r="Z14" s="9"/>
      <c r="AA14" s="9"/>
      <c r="AB14" s="9"/>
      <c r="AC14" s="9"/>
      <c r="AD14" s="9"/>
      <c r="AE14" s="9"/>
      <c r="AF14" s="9"/>
      <c r="AG14" s="9"/>
      <c r="AH14" s="9"/>
      <c r="AI14" s="9"/>
    </row>
    <row r="15" spans="1:35" ht="63" customHeight="1" x14ac:dyDescent="0.2">
      <c r="A15" s="39">
        <v>7</v>
      </c>
      <c r="B15" s="40" t="s">
        <v>56</v>
      </c>
      <c r="C15" s="40" t="s">
        <v>57</v>
      </c>
      <c r="D15" s="57" t="s">
        <v>75</v>
      </c>
      <c r="E15" s="58" t="s">
        <v>76</v>
      </c>
      <c r="F15" s="40" t="s">
        <v>64</v>
      </c>
      <c r="G15" s="57" t="s">
        <v>61</v>
      </c>
      <c r="H15" s="2" t="s">
        <v>52</v>
      </c>
      <c r="I15" s="2" t="s">
        <v>52</v>
      </c>
      <c r="J15" s="2" t="s">
        <v>53</v>
      </c>
      <c r="K15" s="59">
        <v>9.2999999999999999E-2</v>
      </c>
      <c r="L15" s="40"/>
      <c r="M15" s="40"/>
      <c r="N15" s="40"/>
      <c r="O15" s="44"/>
      <c r="P15" s="44">
        <v>9.2999999999999999E-2</v>
      </c>
      <c r="Q15" s="40"/>
      <c r="R15" s="40"/>
      <c r="S15" s="40"/>
      <c r="T15" s="40"/>
      <c r="U15" s="40"/>
      <c r="V15" s="40"/>
      <c r="W15" s="40"/>
      <c r="X15" s="77">
        <v>69044.960000000006</v>
      </c>
      <c r="Y15" s="45">
        <f t="shared" si="0"/>
        <v>6421.1812800000007</v>
      </c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 spans="1:35" ht="63" customHeight="1" x14ac:dyDescent="0.2">
      <c r="A16" s="39">
        <v>8</v>
      </c>
      <c r="B16" s="40" t="s">
        <v>56</v>
      </c>
      <c r="C16" s="40" t="s">
        <v>57</v>
      </c>
      <c r="D16" s="57" t="s">
        <v>77</v>
      </c>
      <c r="E16" s="58" t="s">
        <v>78</v>
      </c>
      <c r="F16" s="40" t="s">
        <v>64</v>
      </c>
      <c r="G16" s="57" t="s">
        <v>61</v>
      </c>
      <c r="H16" s="2" t="s">
        <v>52</v>
      </c>
      <c r="I16" s="2" t="s">
        <v>52</v>
      </c>
      <c r="J16" s="2" t="s">
        <v>53</v>
      </c>
      <c r="K16" s="59">
        <v>0.23599999999999999</v>
      </c>
      <c r="L16" s="40"/>
      <c r="M16" s="40"/>
      <c r="N16" s="40"/>
      <c r="O16" s="40"/>
      <c r="P16" s="44">
        <v>0.23599999999999999</v>
      </c>
      <c r="Q16" s="40"/>
      <c r="R16" s="40"/>
      <c r="S16" s="40"/>
      <c r="T16" s="44"/>
      <c r="U16" s="40"/>
      <c r="V16" s="40"/>
      <c r="W16" s="40"/>
      <c r="X16" s="77">
        <v>68853.98</v>
      </c>
      <c r="Y16" s="45">
        <f t="shared" si="0"/>
        <v>16249.539279999999</v>
      </c>
      <c r="Z16" s="9"/>
      <c r="AA16" s="9"/>
      <c r="AB16" s="9"/>
      <c r="AC16" s="9"/>
      <c r="AD16" s="9"/>
      <c r="AE16" s="9"/>
      <c r="AF16" s="9"/>
      <c r="AG16" s="9"/>
      <c r="AH16" s="9"/>
      <c r="AI16" s="9"/>
    </row>
    <row r="17" spans="1:35" ht="63" customHeight="1" x14ac:dyDescent="0.2">
      <c r="A17" s="39">
        <v>9</v>
      </c>
      <c r="B17" s="40" t="s">
        <v>79</v>
      </c>
      <c r="C17" s="40" t="s">
        <v>80</v>
      </c>
      <c r="D17" s="57" t="s">
        <v>81</v>
      </c>
      <c r="E17" s="58" t="s">
        <v>82</v>
      </c>
      <c r="F17" s="40" t="s">
        <v>83</v>
      </c>
      <c r="G17" s="57" t="s">
        <v>61</v>
      </c>
      <c r="H17" s="2" t="s">
        <v>52</v>
      </c>
      <c r="I17" s="2" t="s">
        <v>52</v>
      </c>
      <c r="J17" s="2" t="s">
        <v>53</v>
      </c>
      <c r="K17" s="59">
        <v>0.23799999999999999</v>
      </c>
      <c r="L17" s="40"/>
      <c r="M17" s="40"/>
      <c r="N17" s="40"/>
      <c r="O17" s="40"/>
      <c r="P17" s="44">
        <v>0.23799999999999999</v>
      </c>
      <c r="Q17" s="44"/>
      <c r="R17" s="40"/>
      <c r="S17" s="40"/>
      <c r="T17" s="40"/>
      <c r="U17" s="40"/>
      <c r="V17" s="40"/>
      <c r="W17" s="40"/>
      <c r="X17" s="77">
        <v>370070.65</v>
      </c>
      <c r="Y17" s="45">
        <f t="shared" si="0"/>
        <v>88076.814700000003</v>
      </c>
      <c r="Z17" s="9"/>
      <c r="AA17" s="9"/>
      <c r="AB17" s="9"/>
      <c r="AC17" s="9"/>
      <c r="AD17" s="9"/>
      <c r="AE17" s="9"/>
      <c r="AF17" s="9"/>
      <c r="AG17" s="9"/>
      <c r="AH17" s="9"/>
      <c r="AI17" s="9"/>
    </row>
    <row r="18" spans="1:35" ht="63" customHeight="1" x14ac:dyDescent="0.2">
      <c r="A18" s="39">
        <v>10</v>
      </c>
      <c r="B18" s="40" t="s">
        <v>84</v>
      </c>
      <c r="C18" s="40" t="s">
        <v>85</v>
      </c>
      <c r="D18" s="57" t="s">
        <v>86</v>
      </c>
      <c r="E18" s="58" t="s">
        <v>87</v>
      </c>
      <c r="F18" s="40" t="s">
        <v>88</v>
      </c>
      <c r="G18" s="57" t="s">
        <v>61</v>
      </c>
      <c r="H18" s="2" t="s">
        <v>52</v>
      </c>
      <c r="I18" s="2" t="s">
        <v>52</v>
      </c>
      <c r="J18" s="2" t="s">
        <v>53</v>
      </c>
      <c r="K18" s="60">
        <v>0.13</v>
      </c>
      <c r="L18" s="40"/>
      <c r="M18" s="40"/>
      <c r="N18" s="40"/>
      <c r="O18" s="41"/>
      <c r="P18" s="41">
        <v>0.13</v>
      </c>
      <c r="Q18" s="40"/>
      <c r="R18" s="40"/>
      <c r="S18" s="40"/>
      <c r="T18" s="40"/>
      <c r="U18" s="40"/>
      <c r="V18" s="40"/>
      <c r="W18" s="40"/>
      <c r="X18" s="77">
        <v>1068076.21</v>
      </c>
      <c r="Y18" s="45">
        <f t="shared" si="0"/>
        <v>138849.90729999999</v>
      </c>
      <c r="Z18" s="9"/>
      <c r="AA18" s="9"/>
      <c r="AB18" s="9"/>
      <c r="AC18" s="9"/>
      <c r="AD18" s="9"/>
      <c r="AE18" s="9"/>
      <c r="AF18" s="9"/>
      <c r="AG18" s="9"/>
      <c r="AH18" s="9"/>
      <c r="AI18" s="9"/>
    </row>
    <row r="19" spans="1:35" ht="63" customHeight="1" x14ac:dyDescent="0.2">
      <c r="A19" s="42">
        <v>11</v>
      </c>
      <c r="B19" s="40" t="s">
        <v>84</v>
      </c>
      <c r="C19" s="40" t="s">
        <v>85</v>
      </c>
      <c r="D19" s="57" t="s">
        <v>89</v>
      </c>
      <c r="E19" s="58" t="s">
        <v>90</v>
      </c>
      <c r="F19" s="40" t="s">
        <v>91</v>
      </c>
      <c r="G19" s="57" t="s">
        <v>61</v>
      </c>
      <c r="H19" s="2" t="s">
        <v>52</v>
      </c>
      <c r="I19" s="2" t="s">
        <v>52</v>
      </c>
      <c r="J19" s="2" t="s">
        <v>53</v>
      </c>
      <c r="K19" s="59">
        <v>4.9000000000000002E-2</v>
      </c>
      <c r="L19" s="40"/>
      <c r="M19" s="40"/>
      <c r="N19" s="40"/>
      <c r="O19" s="40"/>
      <c r="P19" s="44">
        <v>4.9000000000000002E-2</v>
      </c>
      <c r="Q19" s="40"/>
      <c r="R19" s="40"/>
      <c r="S19" s="40"/>
      <c r="T19" s="40"/>
      <c r="U19" s="40"/>
      <c r="V19" s="40"/>
      <c r="W19" s="40"/>
      <c r="X19" s="77">
        <v>475676.21</v>
      </c>
      <c r="Y19" s="45">
        <f t="shared" si="0"/>
        <v>23308.134290000002</v>
      </c>
      <c r="Z19" s="9"/>
      <c r="AA19" s="9"/>
      <c r="AB19" s="9"/>
      <c r="AC19" s="9"/>
      <c r="AD19" s="9"/>
      <c r="AE19" s="9"/>
      <c r="AF19" s="9"/>
      <c r="AG19" s="9"/>
      <c r="AH19" s="9"/>
      <c r="AI19" s="9"/>
    </row>
    <row r="20" spans="1:35" ht="63" customHeight="1" x14ac:dyDescent="0.2">
      <c r="A20" s="42">
        <v>12</v>
      </c>
      <c r="B20" s="40" t="s">
        <v>56</v>
      </c>
      <c r="C20" s="40" t="s">
        <v>57</v>
      </c>
      <c r="D20" s="57" t="s">
        <v>92</v>
      </c>
      <c r="E20" s="58" t="s">
        <v>93</v>
      </c>
      <c r="F20" s="40" t="s">
        <v>64</v>
      </c>
      <c r="G20" s="57" t="s">
        <v>61</v>
      </c>
      <c r="H20" s="2" t="s">
        <v>52</v>
      </c>
      <c r="I20" s="2" t="s">
        <v>52</v>
      </c>
      <c r="J20" s="2" t="s">
        <v>53</v>
      </c>
      <c r="K20" s="60">
        <v>0.112</v>
      </c>
      <c r="L20" s="40"/>
      <c r="M20" s="40"/>
      <c r="N20" s="40"/>
      <c r="O20" s="40"/>
      <c r="P20" s="41">
        <v>0.11</v>
      </c>
      <c r="Q20" s="40"/>
      <c r="R20" s="40"/>
      <c r="S20" s="41"/>
      <c r="T20" s="40"/>
      <c r="U20" s="40"/>
      <c r="V20" s="40"/>
      <c r="W20" s="40"/>
      <c r="X20" s="77">
        <v>92115.1</v>
      </c>
      <c r="Y20" s="45">
        <f t="shared" si="0"/>
        <v>10316.8912</v>
      </c>
      <c r="Z20" s="9"/>
      <c r="AA20" s="9"/>
      <c r="AB20" s="9"/>
      <c r="AC20" s="9"/>
      <c r="AD20" s="9"/>
      <c r="AE20" s="9"/>
      <c r="AF20" s="9"/>
      <c r="AG20" s="9"/>
      <c r="AH20" s="9"/>
      <c r="AI20" s="9"/>
    </row>
    <row r="21" spans="1:35" ht="63" customHeight="1" x14ac:dyDescent="0.2">
      <c r="A21" s="42">
        <v>13</v>
      </c>
      <c r="B21" s="40" t="s">
        <v>94</v>
      </c>
      <c r="C21" s="40" t="s">
        <v>68</v>
      </c>
      <c r="D21" s="57" t="s">
        <v>95</v>
      </c>
      <c r="E21" s="58" t="s">
        <v>96</v>
      </c>
      <c r="F21" s="40" t="s">
        <v>83</v>
      </c>
      <c r="G21" s="57" t="s">
        <v>61</v>
      </c>
      <c r="H21" s="2" t="s">
        <v>52</v>
      </c>
      <c r="I21" s="2" t="s">
        <v>52</v>
      </c>
      <c r="J21" s="2" t="s">
        <v>53</v>
      </c>
      <c r="K21" s="59">
        <v>4.8000000000000001E-2</v>
      </c>
      <c r="L21" s="40"/>
      <c r="M21" s="40"/>
      <c r="N21" s="40"/>
      <c r="O21" s="40"/>
      <c r="P21" s="44">
        <v>4.8000000000000001E-2</v>
      </c>
      <c r="Q21" s="40"/>
      <c r="R21" s="40"/>
      <c r="S21" s="40"/>
      <c r="T21" s="40"/>
      <c r="U21" s="40"/>
      <c r="V21" s="40"/>
      <c r="W21" s="40"/>
      <c r="X21" s="77">
        <v>368284.54</v>
      </c>
      <c r="Y21" s="45">
        <f t="shared" si="0"/>
        <v>17677.657919999998</v>
      </c>
      <c r="Z21" s="9"/>
      <c r="AA21" s="9"/>
      <c r="AB21" s="9"/>
      <c r="AC21" s="9"/>
      <c r="AD21" s="9"/>
      <c r="AE21" s="9"/>
      <c r="AF21" s="9"/>
      <c r="AG21" s="9"/>
      <c r="AH21" s="9"/>
      <c r="AI21" s="9"/>
    </row>
    <row r="22" spans="1:35" ht="63" customHeight="1" x14ac:dyDescent="0.2">
      <c r="A22" s="42">
        <v>14</v>
      </c>
      <c r="B22" s="40" t="s">
        <v>56</v>
      </c>
      <c r="C22" s="40" t="s">
        <v>57</v>
      </c>
      <c r="D22" s="57" t="s">
        <v>97</v>
      </c>
      <c r="E22" s="58" t="s">
        <v>98</v>
      </c>
      <c r="F22" s="40" t="s">
        <v>64</v>
      </c>
      <c r="G22" s="57" t="s">
        <v>61</v>
      </c>
      <c r="H22" s="2" t="s">
        <v>52</v>
      </c>
      <c r="I22" s="2" t="s">
        <v>52</v>
      </c>
      <c r="J22" s="2" t="s">
        <v>53</v>
      </c>
      <c r="K22" s="59">
        <v>0.29799999999999999</v>
      </c>
      <c r="L22" s="40"/>
      <c r="M22" s="40"/>
      <c r="N22" s="40"/>
      <c r="O22" s="40"/>
      <c r="P22" s="44">
        <v>0.29799999999999999</v>
      </c>
      <c r="Q22" s="40"/>
      <c r="R22" s="40"/>
      <c r="S22" s="40"/>
      <c r="T22" s="44"/>
      <c r="U22" s="40"/>
      <c r="V22" s="40"/>
      <c r="W22" s="40"/>
      <c r="X22" s="77">
        <v>62355.98</v>
      </c>
      <c r="Y22" s="45">
        <f t="shared" si="0"/>
        <v>18582.082040000001</v>
      </c>
      <c r="Z22" s="9"/>
      <c r="AA22" s="9"/>
      <c r="AB22" s="9"/>
      <c r="AC22" s="9"/>
      <c r="AD22" s="9"/>
      <c r="AE22" s="9"/>
      <c r="AF22" s="9"/>
      <c r="AG22" s="9"/>
      <c r="AH22" s="9"/>
      <c r="AI22" s="9"/>
    </row>
    <row r="23" spans="1:35" ht="63" customHeight="1" x14ac:dyDescent="0.2">
      <c r="A23" s="42">
        <v>15</v>
      </c>
      <c r="B23" s="40"/>
      <c r="C23" s="40"/>
      <c r="D23" s="57" t="s">
        <v>99</v>
      </c>
      <c r="E23" s="58" t="s">
        <v>100</v>
      </c>
      <c r="F23" s="40" t="s">
        <v>101</v>
      </c>
      <c r="G23" s="57" t="s">
        <v>61</v>
      </c>
      <c r="H23" s="2" t="s">
        <v>52</v>
      </c>
      <c r="I23" s="2" t="s">
        <v>52</v>
      </c>
      <c r="J23" s="2" t="s">
        <v>53</v>
      </c>
      <c r="K23" s="59">
        <v>0.35199999999999998</v>
      </c>
      <c r="L23" s="40"/>
      <c r="M23" s="40"/>
      <c r="N23" s="40"/>
      <c r="O23" s="40"/>
      <c r="P23" s="44">
        <v>0.35199999999999998</v>
      </c>
      <c r="Q23" s="44"/>
      <c r="R23" s="40"/>
      <c r="S23" s="40"/>
      <c r="T23" s="40"/>
      <c r="U23" s="40"/>
      <c r="V23" s="40"/>
      <c r="W23" s="40"/>
      <c r="X23" s="77">
        <v>86272.639999999999</v>
      </c>
      <c r="Y23" s="45">
        <f t="shared" si="0"/>
        <v>30367.969279999998</v>
      </c>
      <c r="Z23" s="9"/>
      <c r="AA23" s="9"/>
      <c r="AB23" s="9"/>
      <c r="AC23" s="9"/>
      <c r="AD23" s="9"/>
      <c r="AE23" s="9"/>
      <c r="AF23" s="9"/>
      <c r="AG23" s="9"/>
      <c r="AH23" s="9"/>
      <c r="AI23" s="9"/>
    </row>
    <row r="24" spans="1:35" ht="63" customHeight="1" x14ac:dyDescent="0.2">
      <c r="A24" s="42">
        <v>16</v>
      </c>
      <c r="B24" s="40" t="s">
        <v>102</v>
      </c>
      <c r="C24" s="40" t="s">
        <v>103</v>
      </c>
      <c r="D24" s="57" t="s">
        <v>104</v>
      </c>
      <c r="E24" s="58" t="s">
        <v>105</v>
      </c>
      <c r="F24" s="40" t="s">
        <v>106</v>
      </c>
      <c r="G24" s="57" t="s">
        <v>61</v>
      </c>
      <c r="H24" s="2" t="s">
        <v>52</v>
      </c>
      <c r="I24" s="2" t="s">
        <v>52</v>
      </c>
      <c r="J24" s="2" t="s">
        <v>53</v>
      </c>
      <c r="K24" s="60">
        <v>0.44</v>
      </c>
      <c r="L24" s="40"/>
      <c r="M24" s="40"/>
      <c r="N24" s="40"/>
      <c r="O24" s="40"/>
      <c r="P24" s="41">
        <v>0.44</v>
      </c>
      <c r="Q24" s="40"/>
      <c r="R24" s="41"/>
      <c r="S24" s="40"/>
      <c r="T24" s="40"/>
      <c r="U24" s="40"/>
      <c r="V24" s="40"/>
      <c r="W24" s="40"/>
      <c r="X24" s="77">
        <v>88647.64</v>
      </c>
      <c r="Y24" s="45">
        <f t="shared" si="0"/>
        <v>39004.961600000002</v>
      </c>
      <c r="Z24" s="9"/>
      <c r="AA24" s="9"/>
      <c r="AB24" s="9"/>
      <c r="AC24" s="9"/>
      <c r="AD24" s="9"/>
      <c r="AE24" s="9"/>
      <c r="AF24" s="9"/>
      <c r="AG24" s="9"/>
      <c r="AH24" s="9"/>
      <c r="AI24" s="9"/>
    </row>
    <row r="25" spans="1:35" ht="63" customHeight="1" x14ac:dyDescent="0.2">
      <c r="A25" s="42">
        <v>17</v>
      </c>
      <c r="B25" s="40" t="s">
        <v>56</v>
      </c>
      <c r="C25" s="40" t="s">
        <v>57</v>
      </c>
      <c r="D25" s="61" t="s">
        <v>107</v>
      </c>
      <c r="E25" s="58" t="s">
        <v>108</v>
      </c>
      <c r="F25" s="40" t="s">
        <v>106</v>
      </c>
      <c r="G25" s="57" t="s">
        <v>61</v>
      </c>
      <c r="H25" s="2" t="s">
        <v>52</v>
      </c>
      <c r="I25" s="2" t="s">
        <v>52</v>
      </c>
      <c r="J25" s="2" t="s">
        <v>53</v>
      </c>
      <c r="K25" s="60">
        <v>0.28999999999999998</v>
      </c>
      <c r="L25" s="40"/>
      <c r="M25" s="40"/>
      <c r="N25" s="40"/>
      <c r="O25" s="41"/>
      <c r="P25" s="41">
        <v>0.28999999999999998</v>
      </c>
      <c r="Q25" s="40"/>
      <c r="R25" s="40"/>
      <c r="S25" s="40"/>
      <c r="T25" s="40"/>
      <c r="U25" s="40"/>
      <c r="V25" s="40"/>
      <c r="W25" s="40"/>
      <c r="X25" s="77">
        <v>88037.180000000008</v>
      </c>
      <c r="Y25" s="45">
        <f t="shared" si="0"/>
        <v>25530.782200000001</v>
      </c>
      <c r="Z25" s="9"/>
      <c r="AA25" s="9"/>
      <c r="AB25" s="9"/>
      <c r="AC25" s="9"/>
      <c r="AD25" s="9"/>
      <c r="AE25" s="9"/>
      <c r="AF25" s="9"/>
      <c r="AG25" s="9"/>
      <c r="AH25" s="9"/>
      <c r="AI25" s="9"/>
    </row>
    <row r="26" spans="1:35" ht="63" customHeight="1" x14ac:dyDescent="0.2">
      <c r="A26" s="43">
        <v>18</v>
      </c>
      <c r="B26" s="40" t="s">
        <v>56</v>
      </c>
      <c r="C26" s="40" t="s">
        <v>57</v>
      </c>
      <c r="D26" s="57" t="s">
        <v>109</v>
      </c>
      <c r="E26" s="58" t="s">
        <v>110</v>
      </c>
      <c r="F26" s="40" t="s">
        <v>106</v>
      </c>
      <c r="G26" s="57" t="s">
        <v>61</v>
      </c>
      <c r="H26" s="2" t="s">
        <v>52</v>
      </c>
      <c r="I26" s="2" t="s">
        <v>52</v>
      </c>
      <c r="J26" s="2" t="s">
        <v>53</v>
      </c>
      <c r="K26" s="62">
        <v>0.7</v>
      </c>
      <c r="L26" s="40"/>
      <c r="M26" s="40"/>
      <c r="N26" s="40"/>
      <c r="O26" s="40"/>
      <c r="P26" s="40">
        <v>0.7</v>
      </c>
      <c r="Q26" s="40"/>
      <c r="R26" s="41"/>
      <c r="S26" s="41"/>
      <c r="T26" s="40"/>
      <c r="U26" s="40"/>
      <c r="V26" s="40"/>
      <c r="W26" s="40"/>
      <c r="X26" s="77">
        <v>87073.279999999999</v>
      </c>
      <c r="Y26" s="45">
        <f t="shared" si="0"/>
        <v>60951.295999999995</v>
      </c>
      <c r="Z26" s="9"/>
      <c r="AA26" s="9"/>
      <c r="AB26" s="9"/>
      <c r="AC26" s="9"/>
      <c r="AD26" s="9"/>
      <c r="AE26" s="9"/>
      <c r="AF26" s="9"/>
      <c r="AG26" s="9"/>
      <c r="AH26" s="9"/>
      <c r="AI26" s="9"/>
    </row>
    <row r="27" spans="1:35" ht="63" customHeight="1" x14ac:dyDescent="0.2">
      <c r="A27" s="43">
        <v>19</v>
      </c>
      <c r="B27" s="40"/>
      <c r="C27" s="40"/>
      <c r="D27" s="57" t="s">
        <v>111</v>
      </c>
      <c r="E27" s="58" t="s">
        <v>112</v>
      </c>
      <c r="F27" s="63" t="s">
        <v>54</v>
      </c>
      <c r="G27" s="57" t="s">
        <v>61</v>
      </c>
      <c r="H27" s="2" t="s">
        <v>52</v>
      </c>
      <c r="I27" s="2" t="s">
        <v>52</v>
      </c>
      <c r="J27" s="2" t="s">
        <v>53</v>
      </c>
      <c r="K27" s="59">
        <v>0.252</v>
      </c>
      <c r="L27" s="40"/>
      <c r="M27" s="40"/>
      <c r="N27" s="40"/>
      <c r="O27" s="40"/>
      <c r="P27" s="44">
        <v>0.252</v>
      </c>
      <c r="Q27" s="40"/>
      <c r="R27" s="40"/>
      <c r="S27" s="40"/>
      <c r="T27" s="40"/>
      <c r="U27" s="44"/>
      <c r="V27" s="40"/>
      <c r="W27" s="40"/>
      <c r="X27" s="77">
        <v>380814.96</v>
      </c>
      <c r="Y27" s="45">
        <f t="shared" si="0"/>
        <v>95965.369920000012</v>
      </c>
      <c r="Z27" s="9"/>
      <c r="AA27" s="9"/>
      <c r="AB27" s="9"/>
      <c r="AC27" s="9"/>
      <c r="AD27" s="9"/>
      <c r="AE27" s="9"/>
      <c r="AF27" s="9"/>
      <c r="AG27" s="9"/>
      <c r="AH27" s="9"/>
      <c r="AI27" s="9"/>
    </row>
    <row r="28" spans="1:35" ht="63" customHeight="1" x14ac:dyDescent="0.2">
      <c r="A28" s="43">
        <v>20</v>
      </c>
      <c r="B28" s="40"/>
      <c r="C28" s="40"/>
      <c r="D28" s="57" t="s">
        <v>113</v>
      </c>
      <c r="E28" s="58" t="s">
        <v>114</v>
      </c>
      <c r="F28" s="40" t="s">
        <v>115</v>
      </c>
      <c r="G28" s="57" t="s">
        <v>61</v>
      </c>
      <c r="H28" s="2" t="s">
        <v>52</v>
      </c>
      <c r="I28" s="2" t="s">
        <v>52</v>
      </c>
      <c r="J28" s="2" t="s">
        <v>53</v>
      </c>
      <c r="K28" s="59">
        <v>0.35499999999999998</v>
      </c>
      <c r="L28" s="40"/>
      <c r="M28" s="40"/>
      <c r="N28" s="40"/>
      <c r="O28" s="40"/>
      <c r="P28" s="44">
        <v>0.35499999999999998</v>
      </c>
      <c r="Q28" s="40"/>
      <c r="R28" s="40"/>
      <c r="S28" s="40"/>
      <c r="T28" s="40"/>
      <c r="U28" s="40"/>
      <c r="V28" s="40"/>
      <c r="W28" s="40"/>
      <c r="X28" s="77">
        <v>434036.49</v>
      </c>
      <c r="Y28" s="45">
        <f t="shared" si="0"/>
        <v>154082.95395</v>
      </c>
      <c r="Z28" s="9"/>
      <c r="AA28" s="9"/>
      <c r="AB28" s="9"/>
      <c r="AC28" s="9"/>
      <c r="AD28" s="9"/>
      <c r="AE28" s="9"/>
      <c r="AF28" s="9"/>
      <c r="AG28" s="9"/>
      <c r="AH28" s="9"/>
      <c r="AI28" s="9"/>
    </row>
    <row r="29" spans="1:35" ht="63" customHeight="1" x14ac:dyDescent="0.2">
      <c r="A29" s="43">
        <v>21</v>
      </c>
      <c r="B29" s="40" t="s">
        <v>116</v>
      </c>
      <c r="C29" s="40" t="s">
        <v>68</v>
      </c>
      <c r="D29" s="57" t="s">
        <v>117</v>
      </c>
      <c r="E29" s="58" t="s">
        <v>118</v>
      </c>
      <c r="F29" s="40" t="s">
        <v>119</v>
      </c>
      <c r="G29" s="64" t="s">
        <v>61</v>
      </c>
      <c r="H29" s="2" t="s">
        <v>52</v>
      </c>
      <c r="I29" s="2" t="s">
        <v>52</v>
      </c>
      <c r="J29" s="2" t="s">
        <v>53</v>
      </c>
      <c r="K29" s="59">
        <v>0.44500000000000001</v>
      </c>
      <c r="L29" s="40"/>
      <c r="M29" s="40"/>
      <c r="N29" s="40"/>
      <c r="O29" s="40"/>
      <c r="P29" s="59">
        <v>0.44500000000000001</v>
      </c>
      <c r="Q29" s="40"/>
      <c r="R29" s="40"/>
      <c r="S29" s="40"/>
      <c r="T29" s="59"/>
      <c r="U29" s="40"/>
      <c r="V29" s="40"/>
      <c r="W29" s="40"/>
      <c r="X29" s="77">
        <v>123435.78</v>
      </c>
      <c r="Y29" s="45">
        <f t="shared" si="0"/>
        <v>54928.922100000003</v>
      </c>
      <c r="Z29" s="9"/>
      <c r="AA29" s="9"/>
      <c r="AB29" s="9"/>
      <c r="AC29" s="9"/>
      <c r="AD29" s="9"/>
      <c r="AE29" s="9"/>
      <c r="AF29" s="9"/>
      <c r="AG29" s="9"/>
      <c r="AH29" s="9"/>
      <c r="AI29" s="9"/>
    </row>
    <row r="30" spans="1:35" ht="63" customHeight="1" x14ac:dyDescent="0.2">
      <c r="A30" s="43">
        <v>22</v>
      </c>
      <c r="B30" s="40" t="s">
        <v>120</v>
      </c>
      <c r="C30" s="40" t="s">
        <v>121</v>
      </c>
      <c r="D30" s="57" t="s">
        <v>122</v>
      </c>
      <c r="E30" s="58" t="s">
        <v>123</v>
      </c>
      <c r="F30" s="40" t="s">
        <v>124</v>
      </c>
      <c r="G30" s="64" t="s">
        <v>61</v>
      </c>
      <c r="H30" s="2" t="s">
        <v>52</v>
      </c>
      <c r="I30" s="2" t="s">
        <v>52</v>
      </c>
      <c r="J30" s="2" t="s">
        <v>53</v>
      </c>
      <c r="K30" s="59">
        <v>1.4999999999999999E-2</v>
      </c>
      <c r="L30" s="40"/>
      <c r="M30" s="40"/>
      <c r="N30" s="40"/>
      <c r="O30" s="40"/>
      <c r="P30" s="44">
        <v>1.4999999999999999E-2</v>
      </c>
      <c r="Q30" s="44"/>
      <c r="R30" s="40"/>
      <c r="S30" s="40"/>
      <c r="T30" s="40"/>
      <c r="U30" s="40"/>
      <c r="V30" s="40"/>
      <c r="W30" s="40"/>
      <c r="X30" s="77">
        <v>79771.75</v>
      </c>
      <c r="Y30" s="45">
        <f t="shared" si="0"/>
        <v>1196.5762499999998</v>
      </c>
      <c r="Z30" s="9"/>
      <c r="AA30" s="9"/>
      <c r="AB30" s="9"/>
      <c r="AC30" s="9"/>
      <c r="AD30" s="9"/>
      <c r="AE30" s="9"/>
      <c r="AF30" s="9"/>
      <c r="AG30" s="9"/>
      <c r="AH30" s="9"/>
      <c r="AI30" s="9"/>
    </row>
    <row r="31" spans="1:35" ht="63" customHeight="1" x14ac:dyDescent="0.2">
      <c r="A31" s="43">
        <v>23</v>
      </c>
      <c r="B31" s="40" t="s">
        <v>125</v>
      </c>
      <c r="C31" s="40" t="s">
        <v>68</v>
      </c>
      <c r="D31" s="57" t="s">
        <v>126</v>
      </c>
      <c r="E31" s="58" t="s">
        <v>127</v>
      </c>
      <c r="F31" s="40" t="s">
        <v>119</v>
      </c>
      <c r="G31" s="64" t="s">
        <v>61</v>
      </c>
      <c r="H31" s="2" t="s">
        <v>52</v>
      </c>
      <c r="I31" s="2" t="s">
        <v>52</v>
      </c>
      <c r="J31" s="2" t="s">
        <v>53</v>
      </c>
      <c r="K31" s="59">
        <v>3.5999999999999997E-2</v>
      </c>
      <c r="L31" s="40"/>
      <c r="M31" s="40"/>
      <c r="N31" s="40"/>
      <c r="O31" s="40"/>
      <c r="P31" s="44">
        <v>3.5999999999999997E-2</v>
      </c>
      <c r="Q31" s="44"/>
      <c r="R31" s="40"/>
      <c r="S31" s="40"/>
      <c r="T31" s="40"/>
      <c r="U31" s="40"/>
      <c r="V31" s="40"/>
      <c r="W31" s="40"/>
      <c r="X31" s="77">
        <v>66096.58</v>
      </c>
      <c r="Y31" s="45">
        <f t="shared" si="0"/>
        <v>2379.4768799999997</v>
      </c>
      <c r="Z31" s="9"/>
      <c r="AA31" s="9"/>
      <c r="AB31" s="9"/>
      <c r="AC31" s="9"/>
      <c r="AD31" s="9"/>
      <c r="AE31" s="9"/>
      <c r="AF31" s="9"/>
      <c r="AG31" s="9"/>
      <c r="AH31" s="9"/>
      <c r="AI31" s="9"/>
    </row>
    <row r="32" spans="1:35" ht="63" customHeight="1" x14ac:dyDescent="0.2">
      <c r="A32" s="43">
        <v>24</v>
      </c>
      <c r="B32" s="40" t="s">
        <v>125</v>
      </c>
      <c r="C32" s="40" t="s">
        <v>68</v>
      </c>
      <c r="D32" s="57" t="s">
        <v>128</v>
      </c>
      <c r="E32" s="58" t="s">
        <v>129</v>
      </c>
      <c r="F32" s="40" t="s">
        <v>119</v>
      </c>
      <c r="G32" s="64" t="s">
        <v>61</v>
      </c>
      <c r="H32" s="2" t="s">
        <v>52</v>
      </c>
      <c r="I32" s="2" t="s">
        <v>52</v>
      </c>
      <c r="J32" s="2" t="s">
        <v>53</v>
      </c>
      <c r="K32" s="59">
        <v>6.9000000000000006E-2</v>
      </c>
      <c r="L32" s="40"/>
      <c r="M32" s="40"/>
      <c r="N32" s="40"/>
      <c r="O32" s="40"/>
      <c r="P32" s="44">
        <v>6.9000000000000006E-2</v>
      </c>
      <c r="Q32" s="40"/>
      <c r="R32" s="40"/>
      <c r="S32" s="40"/>
      <c r="T32" s="40"/>
      <c r="U32" s="40"/>
      <c r="V32" s="44"/>
      <c r="W32" s="40"/>
      <c r="X32" s="77">
        <v>68827.520000000004</v>
      </c>
      <c r="Y32" s="45">
        <f t="shared" si="0"/>
        <v>4749.0988800000005</v>
      </c>
      <c r="Z32" s="9"/>
      <c r="AA32" s="9"/>
      <c r="AB32" s="9"/>
      <c r="AC32" s="9"/>
      <c r="AD32" s="9"/>
      <c r="AE32" s="9"/>
      <c r="AF32" s="9"/>
      <c r="AG32" s="9"/>
      <c r="AH32" s="9"/>
      <c r="AI32" s="9"/>
    </row>
    <row r="33" spans="1:35" ht="63" customHeight="1" x14ac:dyDescent="0.2">
      <c r="A33" s="43">
        <v>25</v>
      </c>
      <c r="B33" s="40" t="s">
        <v>102</v>
      </c>
      <c r="C33" s="40" t="s">
        <v>103</v>
      </c>
      <c r="D33" s="65" t="s">
        <v>130</v>
      </c>
      <c r="E33" s="66" t="s">
        <v>131</v>
      </c>
      <c r="F33" s="40" t="s">
        <v>132</v>
      </c>
      <c r="G33" s="67" t="s">
        <v>61</v>
      </c>
      <c r="H33" s="2" t="s">
        <v>52</v>
      </c>
      <c r="I33" s="2" t="s">
        <v>52</v>
      </c>
      <c r="J33" s="2" t="s">
        <v>53</v>
      </c>
      <c r="K33" s="68">
        <v>0.32</v>
      </c>
      <c r="L33" s="69"/>
      <c r="M33" s="69"/>
      <c r="N33" s="69"/>
      <c r="O33" s="69"/>
      <c r="P33" s="70">
        <v>0.32</v>
      </c>
      <c r="Q33" s="69"/>
      <c r="R33" s="69"/>
      <c r="S33" s="69"/>
      <c r="T33" s="69"/>
      <c r="U33" s="69"/>
      <c r="V33" s="69"/>
      <c r="W33" s="69"/>
      <c r="X33" s="77">
        <v>46345</v>
      </c>
      <c r="Y33" s="45">
        <f t="shared" si="0"/>
        <v>14830.4</v>
      </c>
      <c r="Z33" s="9"/>
      <c r="AA33" s="9"/>
      <c r="AB33" s="9"/>
      <c r="AC33" s="9"/>
      <c r="AD33" s="9"/>
      <c r="AE33" s="9"/>
      <c r="AF33" s="9"/>
      <c r="AG33" s="9"/>
      <c r="AH33" s="9"/>
      <c r="AI33" s="9"/>
    </row>
    <row r="34" spans="1:35" ht="63" customHeight="1" x14ac:dyDescent="0.2">
      <c r="A34" s="43">
        <v>26</v>
      </c>
      <c r="B34" s="40" t="s">
        <v>133</v>
      </c>
      <c r="C34" s="40" t="s">
        <v>134</v>
      </c>
      <c r="D34" s="65" t="s">
        <v>135</v>
      </c>
      <c r="E34" s="66" t="s">
        <v>136</v>
      </c>
      <c r="F34" s="40" t="s">
        <v>137</v>
      </c>
      <c r="G34" s="67" t="s">
        <v>138</v>
      </c>
      <c r="H34" s="2" t="s">
        <v>52</v>
      </c>
      <c r="I34" s="2" t="s">
        <v>52</v>
      </c>
      <c r="J34" s="2" t="s">
        <v>53</v>
      </c>
      <c r="K34" s="71">
        <v>100</v>
      </c>
      <c r="L34" s="69"/>
      <c r="M34" s="69"/>
      <c r="N34" s="69"/>
      <c r="O34" s="69"/>
      <c r="P34" s="72">
        <v>100</v>
      </c>
      <c r="Q34" s="69"/>
      <c r="R34" s="69"/>
      <c r="S34" s="69"/>
      <c r="T34" s="69"/>
      <c r="U34" s="69"/>
      <c r="V34" s="69"/>
      <c r="W34" s="69"/>
      <c r="X34" s="77">
        <v>589.15</v>
      </c>
      <c r="Y34" s="45">
        <f t="shared" si="0"/>
        <v>58915</v>
      </c>
      <c r="Z34" s="9"/>
      <c r="AA34" s="9"/>
      <c r="AB34" s="9"/>
      <c r="AC34" s="9"/>
      <c r="AD34" s="9"/>
      <c r="AE34" s="9"/>
      <c r="AF34" s="9"/>
      <c r="AG34" s="9"/>
      <c r="AH34" s="9"/>
      <c r="AI34" s="9"/>
    </row>
    <row r="35" spans="1:35" ht="63" customHeight="1" x14ac:dyDescent="0.2">
      <c r="A35" s="43">
        <v>27</v>
      </c>
      <c r="B35" s="40" t="s">
        <v>133</v>
      </c>
      <c r="C35" s="40" t="s">
        <v>134</v>
      </c>
      <c r="D35" s="65" t="s">
        <v>139</v>
      </c>
      <c r="E35" s="66" t="s">
        <v>140</v>
      </c>
      <c r="F35" s="40" t="s">
        <v>141</v>
      </c>
      <c r="G35" s="67" t="s">
        <v>138</v>
      </c>
      <c r="H35" s="2" t="s">
        <v>52</v>
      </c>
      <c r="I35" s="2" t="s">
        <v>52</v>
      </c>
      <c r="J35" s="2" t="s">
        <v>53</v>
      </c>
      <c r="K35" s="71">
        <v>258</v>
      </c>
      <c r="L35" s="69"/>
      <c r="M35" s="69"/>
      <c r="N35" s="69"/>
      <c r="O35" s="69"/>
      <c r="P35" s="72">
        <v>258</v>
      </c>
      <c r="Q35" s="69"/>
      <c r="R35" s="69"/>
      <c r="S35" s="69"/>
      <c r="T35" s="69"/>
      <c r="U35" s="69"/>
      <c r="V35" s="69"/>
      <c r="W35" s="69"/>
      <c r="X35" s="77">
        <v>149.64000000000001</v>
      </c>
      <c r="Y35" s="45">
        <f t="shared" si="0"/>
        <v>38607.120000000003</v>
      </c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ht="63" customHeight="1" x14ac:dyDescent="0.2">
      <c r="A36" s="43">
        <v>28</v>
      </c>
      <c r="B36" s="40" t="s">
        <v>142</v>
      </c>
      <c r="C36" s="40" t="s">
        <v>143</v>
      </c>
      <c r="D36" s="65" t="s">
        <v>144</v>
      </c>
      <c r="E36" s="66" t="s">
        <v>145</v>
      </c>
      <c r="F36" s="40" t="s">
        <v>137</v>
      </c>
      <c r="G36" s="67" t="s">
        <v>138</v>
      </c>
      <c r="H36" s="2" t="s">
        <v>52</v>
      </c>
      <c r="I36" s="2" t="s">
        <v>52</v>
      </c>
      <c r="J36" s="2" t="s">
        <v>53</v>
      </c>
      <c r="K36" s="71">
        <v>150</v>
      </c>
      <c r="L36" s="69"/>
      <c r="M36" s="69"/>
      <c r="N36" s="69"/>
      <c r="O36" s="69"/>
      <c r="P36" s="72">
        <v>150</v>
      </c>
      <c r="Q36" s="69"/>
      <c r="R36" s="69"/>
      <c r="S36" s="69"/>
      <c r="T36" s="69"/>
      <c r="U36" s="69"/>
      <c r="V36" s="69"/>
      <c r="W36" s="69"/>
      <c r="X36" s="77">
        <v>1241.01</v>
      </c>
      <c r="Y36" s="45">
        <f t="shared" si="0"/>
        <v>186151.5</v>
      </c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ht="63" customHeight="1" x14ac:dyDescent="0.2">
      <c r="A37" s="43">
        <v>29</v>
      </c>
      <c r="B37" s="40" t="s">
        <v>146</v>
      </c>
      <c r="C37" s="40" t="s">
        <v>143</v>
      </c>
      <c r="D37" s="65" t="s">
        <v>147</v>
      </c>
      <c r="E37" s="66" t="s">
        <v>148</v>
      </c>
      <c r="F37" s="40" t="s">
        <v>149</v>
      </c>
      <c r="G37" s="67" t="s">
        <v>138</v>
      </c>
      <c r="H37" s="2" t="s">
        <v>52</v>
      </c>
      <c r="I37" s="2" t="s">
        <v>52</v>
      </c>
      <c r="J37" s="2" t="s">
        <v>53</v>
      </c>
      <c r="K37" s="71">
        <v>24</v>
      </c>
      <c r="L37" s="69"/>
      <c r="M37" s="69"/>
      <c r="N37" s="69"/>
      <c r="O37" s="69"/>
      <c r="P37" s="72">
        <v>24</v>
      </c>
      <c r="Q37" s="69"/>
      <c r="R37" s="69"/>
      <c r="S37" s="69"/>
      <c r="T37" s="69"/>
      <c r="U37" s="69"/>
      <c r="V37" s="69"/>
      <c r="W37" s="69"/>
      <c r="X37" s="77">
        <v>175</v>
      </c>
      <c r="Y37" s="45">
        <f t="shared" si="0"/>
        <v>4200</v>
      </c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ht="63" customHeight="1" x14ac:dyDescent="0.2">
      <c r="A38" s="43">
        <v>30</v>
      </c>
      <c r="B38" s="40" t="s">
        <v>150</v>
      </c>
      <c r="C38" s="40" t="s">
        <v>151</v>
      </c>
      <c r="D38" s="65" t="s">
        <v>152</v>
      </c>
      <c r="E38" s="66" t="s">
        <v>153</v>
      </c>
      <c r="F38" s="40" t="s">
        <v>137</v>
      </c>
      <c r="G38" s="67" t="s">
        <v>138</v>
      </c>
      <c r="H38" s="2" t="s">
        <v>52</v>
      </c>
      <c r="I38" s="2" t="s">
        <v>52</v>
      </c>
      <c r="J38" s="2" t="s">
        <v>53</v>
      </c>
      <c r="K38" s="71">
        <v>150</v>
      </c>
      <c r="L38" s="69"/>
      <c r="M38" s="69"/>
      <c r="N38" s="69"/>
      <c r="O38" s="69"/>
      <c r="P38" s="72">
        <v>150</v>
      </c>
      <c r="Q38" s="69"/>
      <c r="R38" s="69"/>
      <c r="S38" s="69"/>
      <c r="T38" s="69"/>
      <c r="U38" s="69"/>
      <c r="V38" s="69"/>
      <c r="W38" s="69"/>
      <c r="X38" s="77">
        <v>383.56</v>
      </c>
      <c r="Y38" s="45">
        <f t="shared" si="0"/>
        <v>57534</v>
      </c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ht="63" customHeight="1" x14ac:dyDescent="0.2">
      <c r="A39" s="43">
        <v>31</v>
      </c>
      <c r="B39" s="40" t="s">
        <v>146</v>
      </c>
      <c r="C39" s="40" t="s">
        <v>143</v>
      </c>
      <c r="D39" s="65" t="s">
        <v>154</v>
      </c>
      <c r="E39" s="66" t="s">
        <v>155</v>
      </c>
      <c r="F39" s="40" t="s">
        <v>137</v>
      </c>
      <c r="G39" s="67" t="s">
        <v>138</v>
      </c>
      <c r="H39" s="2" t="s">
        <v>52</v>
      </c>
      <c r="I39" s="2" t="s">
        <v>52</v>
      </c>
      <c r="J39" s="2" t="s">
        <v>53</v>
      </c>
      <c r="K39" s="71">
        <v>516</v>
      </c>
      <c r="L39" s="69"/>
      <c r="M39" s="69"/>
      <c r="N39" s="69"/>
      <c r="O39" s="69"/>
      <c r="P39" s="72">
        <v>516</v>
      </c>
      <c r="Q39" s="69"/>
      <c r="R39" s="69"/>
      <c r="S39" s="69"/>
      <c r="T39" s="69"/>
      <c r="U39" s="69"/>
      <c r="V39" s="69"/>
      <c r="W39" s="69"/>
      <c r="X39" s="77">
        <v>277.90000000000003</v>
      </c>
      <c r="Y39" s="45">
        <f t="shared" si="0"/>
        <v>143396.40000000002</v>
      </c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ht="63" customHeight="1" x14ac:dyDescent="0.2">
      <c r="A40" s="43">
        <v>32</v>
      </c>
      <c r="B40" s="40" t="s">
        <v>156</v>
      </c>
      <c r="C40" s="40" t="s">
        <v>121</v>
      </c>
      <c r="D40" s="57" t="s">
        <v>157</v>
      </c>
      <c r="E40" s="58" t="s">
        <v>158</v>
      </c>
      <c r="F40" s="57" t="s">
        <v>101</v>
      </c>
      <c r="G40" s="64" t="s">
        <v>61</v>
      </c>
      <c r="H40" s="2" t="s">
        <v>52</v>
      </c>
      <c r="I40" s="2" t="s">
        <v>52</v>
      </c>
      <c r="J40" s="2" t="s">
        <v>53</v>
      </c>
      <c r="K40" s="59">
        <v>0.72899999999999998</v>
      </c>
      <c r="L40" s="73"/>
      <c r="M40" s="73"/>
      <c r="N40" s="73"/>
      <c r="O40" s="74"/>
      <c r="P40" s="75">
        <v>0.72899999999999998</v>
      </c>
      <c r="Q40" s="73"/>
      <c r="R40" s="73"/>
      <c r="S40" s="73"/>
      <c r="T40" s="73"/>
      <c r="U40" s="73"/>
      <c r="V40" s="73"/>
      <c r="W40" s="73"/>
      <c r="X40" s="77">
        <v>74666.66</v>
      </c>
      <c r="Y40" s="45">
        <f t="shared" si="0"/>
        <v>54431.995139999999</v>
      </c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ht="63" customHeight="1" x14ac:dyDescent="0.2">
      <c r="A41" s="43">
        <v>33</v>
      </c>
      <c r="B41" s="40" t="s">
        <v>125</v>
      </c>
      <c r="C41" s="40" t="s">
        <v>68</v>
      </c>
      <c r="D41" s="57" t="s">
        <v>159</v>
      </c>
      <c r="E41" s="58" t="s">
        <v>160</v>
      </c>
      <c r="F41" s="64" t="s">
        <v>119</v>
      </c>
      <c r="G41" s="64" t="s">
        <v>61</v>
      </c>
      <c r="H41" s="2" t="s">
        <v>52</v>
      </c>
      <c r="I41" s="2" t="s">
        <v>52</v>
      </c>
      <c r="J41" s="2" t="s">
        <v>53</v>
      </c>
      <c r="K41" s="59">
        <v>3.3000000000000002E-2</v>
      </c>
      <c r="L41" s="73"/>
      <c r="M41" s="73"/>
      <c r="N41" s="73"/>
      <c r="O41" s="76"/>
      <c r="P41" s="59">
        <v>3.3000000000000002E-2</v>
      </c>
      <c r="Q41" s="73"/>
      <c r="R41" s="73"/>
      <c r="S41" s="73"/>
      <c r="T41" s="73"/>
      <c r="U41" s="73"/>
      <c r="V41" s="73"/>
      <c r="W41" s="73"/>
      <c r="X41" s="77">
        <v>56833.33</v>
      </c>
      <c r="Y41" s="45">
        <f t="shared" si="0"/>
        <v>1875.4998900000001</v>
      </c>
      <c r="Z41" s="9"/>
      <c r="AA41" s="9"/>
      <c r="AB41" s="9"/>
      <c r="AC41" s="9"/>
      <c r="AD41" s="9"/>
      <c r="AE41" s="9"/>
      <c r="AF41" s="18">
        <f t="shared" ref="AF41" si="1">AE41*K41</f>
        <v>0</v>
      </c>
      <c r="AG41" s="9"/>
      <c r="AH41" s="18">
        <f t="shared" ref="AH41" si="2">AG41*K41</f>
        <v>0</v>
      </c>
      <c r="AI41" s="9"/>
    </row>
    <row r="42" spans="1:35" ht="45" customHeight="1" x14ac:dyDescent="0.2">
      <c r="A42" s="54" t="s">
        <v>45</v>
      </c>
      <c r="B42" s="54"/>
      <c r="C42" s="54"/>
      <c r="D42" s="54"/>
      <c r="E42" s="54"/>
      <c r="F42" s="54"/>
      <c r="G42" s="54"/>
      <c r="H42" s="54"/>
      <c r="I42" s="54"/>
      <c r="J42" s="54"/>
      <c r="K42" s="38">
        <f>SUM(K9:K41)</f>
        <v>1205.213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8"/>
      <c r="X42" s="37"/>
      <c r="Y42" s="78">
        <f>SUM(Y9:Y41)</f>
        <v>1493864.9074600001</v>
      </c>
      <c r="Z42" s="3"/>
      <c r="AA42" s="3"/>
      <c r="AB42" s="3"/>
      <c r="AC42" s="3"/>
      <c r="AD42" s="3"/>
      <c r="AE42" s="18"/>
      <c r="AF42" s="18">
        <f>SUM(AF41:AF41)</f>
        <v>0</v>
      </c>
      <c r="AG42" s="32"/>
      <c r="AH42" s="18">
        <f>SUM(AH41:AH41)</f>
        <v>0</v>
      </c>
      <c r="AI42" s="10"/>
    </row>
    <row r="43" spans="1:35" ht="35.25" customHeight="1" x14ac:dyDescent="0.2"/>
    <row r="44" spans="1:35" ht="45" customHeight="1" x14ac:dyDescent="0.2">
      <c r="A44" s="49" t="s">
        <v>41</v>
      </c>
      <c r="B44" s="49"/>
      <c r="C44" s="49"/>
      <c r="D44" s="55" t="s">
        <v>43</v>
      </c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34"/>
    </row>
    <row r="45" spans="1:35" ht="202.5" customHeight="1" x14ac:dyDescent="0.2">
      <c r="A45" s="49" t="s">
        <v>44</v>
      </c>
      <c r="B45" s="49"/>
      <c r="C45" s="49"/>
      <c r="D45" s="50" t="s">
        <v>55</v>
      </c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2"/>
      <c r="AI45" s="35"/>
    </row>
    <row r="46" spans="1:35" x14ac:dyDescent="0.2">
      <c r="C46" s="1"/>
      <c r="D46" s="1"/>
      <c r="E46"/>
      <c r="F46"/>
      <c r="G46"/>
      <c r="H46"/>
      <c r="I46"/>
      <c r="J46"/>
    </row>
    <row r="47" spans="1:35" ht="15" x14ac:dyDescent="0.25">
      <c r="B47" s="19"/>
      <c r="C47" s="20"/>
      <c r="D47" s="20"/>
      <c r="E47" s="19"/>
      <c r="F47" s="19"/>
      <c r="G47" s="19"/>
      <c r="H47" s="19"/>
      <c r="I47"/>
      <c r="J47"/>
    </row>
    <row r="48" spans="1:35" ht="15" x14ac:dyDescent="0.25">
      <c r="B48" s="19"/>
      <c r="C48" s="21"/>
      <c r="D48" s="22"/>
      <c r="E48" s="23"/>
      <c r="F48" s="24"/>
      <c r="G48" s="24"/>
      <c r="H48" s="24"/>
      <c r="I48"/>
      <c r="J48"/>
    </row>
    <row r="49" spans="2:10" ht="15" x14ac:dyDescent="0.25">
      <c r="B49" s="19"/>
      <c r="C49" s="46"/>
      <c r="D49" s="46"/>
      <c r="E49" s="46"/>
      <c r="F49" s="25" t="s">
        <v>32</v>
      </c>
      <c r="G49" s="26"/>
      <c r="H49" s="20"/>
      <c r="I49"/>
      <c r="J49"/>
    </row>
    <row r="50" spans="2:10" ht="15" x14ac:dyDescent="0.25">
      <c r="B50" s="19"/>
      <c r="C50" s="27"/>
      <c r="D50" s="19"/>
      <c r="E50" s="20"/>
      <c r="F50" s="20"/>
      <c r="G50" s="25"/>
      <c r="H50" s="28"/>
      <c r="I50"/>
      <c r="J50"/>
    </row>
    <row r="51" spans="2:10" ht="15" x14ac:dyDescent="0.25">
      <c r="B51" s="19"/>
      <c r="C51" s="46"/>
      <c r="D51" s="46"/>
      <c r="E51" s="46"/>
      <c r="F51" s="25" t="s">
        <v>33</v>
      </c>
      <c r="G51" s="25"/>
      <c r="H51" s="28"/>
      <c r="I51"/>
      <c r="J51"/>
    </row>
    <row r="52" spans="2:10" ht="15" x14ac:dyDescent="0.25">
      <c r="B52" s="19"/>
      <c r="C52" s="21"/>
      <c r="D52" s="19"/>
      <c r="E52" s="20"/>
      <c r="F52" s="24"/>
      <c r="G52" s="24"/>
      <c r="H52" s="24"/>
      <c r="I52"/>
      <c r="J52"/>
    </row>
    <row r="53" spans="2:10" ht="15" x14ac:dyDescent="0.25">
      <c r="B53" s="19"/>
      <c r="C53" s="46"/>
      <c r="D53" s="46"/>
      <c r="E53" s="46"/>
      <c r="F53" s="29" t="s">
        <v>34</v>
      </c>
      <c r="G53" s="24"/>
      <c r="H53" s="24"/>
      <c r="I53"/>
      <c r="J53"/>
    </row>
    <row r="54" spans="2:10" ht="15" x14ac:dyDescent="0.25">
      <c r="B54" s="19"/>
      <c r="C54" s="21"/>
      <c r="D54" s="30"/>
      <c r="E54" s="23"/>
      <c r="F54" s="24"/>
      <c r="G54" s="24"/>
      <c r="H54" s="24"/>
      <c r="I54"/>
      <c r="J54"/>
    </row>
    <row r="55" spans="2:10" ht="15" x14ac:dyDescent="0.25">
      <c r="B55" s="19"/>
      <c r="C55" s="21"/>
      <c r="D55" s="30"/>
      <c r="E55" s="23"/>
      <c r="F55" s="24"/>
      <c r="G55" s="24"/>
      <c r="H55" s="24"/>
      <c r="I55"/>
      <c r="J55"/>
    </row>
    <row r="56" spans="2:10" ht="15" x14ac:dyDescent="0.25">
      <c r="B56" s="19" t="s">
        <v>35</v>
      </c>
      <c r="C56" s="21"/>
      <c r="D56" s="31"/>
      <c r="E56" s="24"/>
      <c r="F56" s="24"/>
      <c r="G56" s="24"/>
      <c r="H56" s="24"/>
      <c r="I56"/>
      <c r="J56"/>
    </row>
    <row r="57" spans="2:10" ht="15" x14ac:dyDescent="0.25">
      <c r="B57" s="19"/>
      <c r="C57" s="19"/>
      <c r="D57" s="19"/>
      <c r="E57" s="24" t="s">
        <v>49</v>
      </c>
      <c r="F57" s="20"/>
      <c r="G57" s="20"/>
      <c r="H57" s="20"/>
    </row>
    <row r="58" spans="2:10" ht="15" x14ac:dyDescent="0.25">
      <c r="B58" s="19"/>
      <c r="C58" s="19"/>
      <c r="D58" s="19"/>
      <c r="E58" s="20"/>
      <c r="F58" s="20"/>
      <c r="G58" s="20"/>
      <c r="H58" s="20"/>
    </row>
    <row r="59" spans="2:10" ht="15" x14ac:dyDescent="0.25">
      <c r="B59" s="19"/>
      <c r="C59" s="19"/>
      <c r="D59" s="19"/>
      <c r="E59" s="20"/>
      <c r="F59" s="20"/>
      <c r="G59" s="20"/>
      <c r="H59" s="20"/>
    </row>
    <row r="60" spans="2:10" ht="15" x14ac:dyDescent="0.25">
      <c r="B60" s="19"/>
      <c r="C60" s="19"/>
      <c r="D60" s="19"/>
      <c r="E60" s="20"/>
      <c r="F60" s="20"/>
      <c r="G60" s="20"/>
      <c r="H60" s="20"/>
    </row>
    <row r="61" spans="2:10" ht="15" x14ac:dyDescent="0.25">
      <c r="B61" s="19"/>
      <c r="C61" s="19"/>
      <c r="D61" s="19"/>
      <c r="E61" s="20"/>
      <c r="F61" s="20"/>
      <c r="G61" s="20"/>
      <c r="H61" s="20"/>
    </row>
    <row r="62" spans="2:10" ht="15" x14ac:dyDescent="0.25">
      <c r="B62" s="19"/>
      <c r="C62" s="19"/>
      <c r="D62" s="19"/>
      <c r="E62" s="20"/>
      <c r="F62" s="20"/>
      <c r="G62" s="20"/>
      <c r="H62" s="20"/>
    </row>
    <row r="63" spans="2:10" ht="15" x14ac:dyDescent="0.25">
      <c r="B63" s="19"/>
      <c r="C63" s="19"/>
      <c r="D63" s="19"/>
      <c r="E63" s="20"/>
      <c r="F63" s="20"/>
      <c r="G63" s="20"/>
      <c r="H63" s="20"/>
    </row>
  </sheetData>
  <protectedRanges>
    <protectedRange sqref="D40:D41 D9:D32" name="Диапазон3"/>
    <protectedRange sqref="D33:D39" name="Диапазон3_1"/>
    <protectedRange sqref="E40:E41 E9:E32" name="Диапазон3_2"/>
    <protectedRange sqref="E33:E39" name="Диапазон3_1_1"/>
    <protectedRange sqref="G40:G41 G9:G32" name="Диапазон3_3"/>
    <protectedRange sqref="G33:G39" name="Диапазон3_1_2"/>
    <protectedRange sqref="K40:K41 K9:K32" name="Диапазон3_4"/>
    <protectedRange sqref="K33:K39" name="Диапазон3_1_3"/>
    <protectedRange sqref="P41 T29 P29" name="Диапазон3_4_1"/>
  </protectedRanges>
  <mergeCells count="13">
    <mergeCell ref="C49:E49"/>
    <mergeCell ref="C51:E51"/>
    <mergeCell ref="C53:E53"/>
    <mergeCell ref="D3:K3"/>
    <mergeCell ref="D4:K4"/>
    <mergeCell ref="D5:K5"/>
    <mergeCell ref="A45:C45"/>
    <mergeCell ref="D45:AH45"/>
    <mergeCell ref="L7:W7"/>
    <mergeCell ref="A42:J42"/>
    <mergeCell ref="A44:C44"/>
    <mergeCell ref="D44:AH44"/>
    <mergeCell ref="Z7:AI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2021-04-15T11:13:18Z</dcterms:modified>
</cp:coreProperties>
</file>